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ortal\"/>
    </mc:Choice>
  </mc:AlternateContent>
  <xr:revisionPtr revIDLastSave="0" documentId="13_ncr:1_{855C8587-FF9F-4B73-B127-B9954D464C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érias - Ano 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2" l="1"/>
  <c r="H15" i="2"/>
  <c r="L14" i="2"/>
  <c r="H14" i="2"/>
  <c r="L12" i="2"/>
  <c r="H12" i="2"/>
  <c r="L18" i="2"/>
  <c r="L17" i="2"/>
  <c r="L16" i="2"/>
  <c r="L13" i="2"/>
  <c r="L11" i="2"/>
  <c r="L9" i="2"/>
  <c r="L8" i="2"/>
  <c r="H18" i="2"/>
  <c r="H17" i="2"/>
  <c r="H13" i="2"/>
  <c r="H11" i="2"/>
  <c r="H10" i="2"/>
  <c r="H9" i="2"/>
  <c r="H8" i="2"/>
  <c r="L10" i="2"/>
  <c r="H16" i="2"/>
  <c r="K19" i="2"/>
  <c r="J19" i="2"/>
  <c r="G19" i="2"/>
  <c r="F19" i="2"/>
  <c r="E19" i="2"/>
  <c r="C19" i="2"/>
  <c r="D19" i="2"/>
  <c r="I19" i="2"/>
  <c r="M9" i="2" l="1"/>
  <c r="M15" i="2"/>
  <c r="M12" i="2"/>
  <c r="M18" i="2"/>
  <c r="M14" i="2"/>
  <c r="M11" i="2"/>
  <c r="M17" i="2"/>
  <c r="M16" i="2"/>
  <c r="M8" i="2"/>
  <c r="M13" i="2"/>
  <c r="M10" i="2"/>
  <c r="H19" i="2"/>
  <c r="L19" i="2"/>
  <c r="M19" i="2" l="1"/>
</calcChain>
</file>

<file path=xl/sharedStrings.xml><?xml version="1.0" encoding="utf-8"?>
<sst xmlns="http://schemas.openxmlformats.org/spreadsheetml/2006/main" count="42" uniqueCount="38">
  <si>
    <t>CONSELHO REGIONAL DE ODONTOLOGIA  DE PERNAMBUCO - CNPJ:11.735.263/0001-65</t>
  </si>
  <si>
    <t>Período de Gozo</t>
  </si>
  <si>
    <t>Proventos</t>
  </si>
  <si>
    <t>Descontos</t>
  </si>
  <si>
    <t>Líquido</t>
  </si>
  <si>
    <t>Remuneração de Férias</t>
  </si>
  <si>
    <t>1/3 de Férias</t>
  </si>
  <si>
    <t>Abono Pecuniário</t>
  </si>
  <si>
    <t>Outros</t>
  </si>
  <si>
    <t>Total</t>
  </si>
  <si>
    <t>INSS</t>
  </si>
  <si>
    <t>IRRF</t>
  </si>
  <si>
    <t>Empregados</t>
  </si>
  <si>
    <t>Total: Geral</t>
  </si>
  <si>
    <t>Juliana Rafaelle Couto Silva Fonsêca</t>
  </si>
  <si>
    <t>Maria do Socorro de Moura Silva</t>
  </si>
  <si>
    <t>Manuela Oliveira Costa</t>
  </si>
  <si>
    <t>Silvani Cecilia de Morais</t>
  </si>
  <si>
    <t>Thais Melyssa Pontes</t>
  </si>
  <si>
    <t>Férias - Ano 2022</t>
  </si>
  <si>
    <t>1/3 Abono  Pecuniário</t>
  </si>
  <si>
    <t xml:space="preserve"> </t>
  </si>
  <si>
    <t>Carlos Antonio de Paiva Araujo</t>
  </si>
  <si>
    <t>Férias - Ano 2023</t>
  </si>
  <si>
    <t>de 04/01/2023 a 13/01/2023</t>
  </si>
  <si>
    <t>de 16/01/2023 a 20/01/2023</t>
  </si>
  <si>
    <t>de 02/01/2023 a 21/01/2023</t>
  </si>
  <si>
    <t>de 25/01/2023 a 03/02/2023</t>
  </si>
  <si>
    <t>de 08/02/2023 a 17/02/2023</t>
  </si>
  <si>
    <t>CLÁUDIA PEREIRA DA SILVA</t>
  </si>
  <si>
    <t>de 06/02/2023 a 15/02/2023</t>
  </si>
  <si>
    <t>de 27/02/2023 a 23/03/2023</t>
  </si>
  <si>
    <t>Palloma Faria Brandão</t>
  </si>
  <si>
    <t>de 08/02/2023 a 09/03/2023</t>
  </si>
  <si>
    <t>RANILSON NERY DE SOUZA SOARES SA</t>
  </si>
  <si>
    <t>de 01/02/2023 a 15/02/2023</t>
  </si>
  <si>
    <t>Windson Florêncio de Morais</t>
  </si>
  <si>
    <t>de 23/02/2023 a 05/03/2023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</si>
</sst>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44" fontId="3" fillId="0" borderId="0" xfId="2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12" fillId="2" borderId="1" xfId="2" applyFont="1" applyFill="1" applyBorder="1" applyAlignment="1">
      <alignment vertical="center"/>
    </xf>
    <xf numFmtId="44" fontId="12" fillId="2" borderId="1" xfId="2" applyFont="1" applyFill="1" applyBorder="1" applyAlignment="1">
      <alignment horizontal="center" vertical="center"/>
    </xf>
    <xf numFmtId="43" fontId="12" fillId="0" borderId="1" xfId="2" applyNumberFormat="1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center" vertical="center"/>
    </xf>
    <xf numFmtId="43" fontId="10" fillId="0" borderId="3" xfId="1" applyFont="1" applyBorder="1" applyAlignment="1">
      <alignment vertical="center"/>
    </xf>
    <xf numFmtId="44" fontId="0" fillId="0" borderId="0" xfId="0" applyNumberFormat="1"/>
    <xf numFmtId="0" fontId="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4" fontId="11" fillId="3" borderId="1" xfId="2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44" fontId="13" fillId="4" borderId="1" xfId="0" applyNumberFormat="1" applyFont="1" applyFill="1" applyBorder="1" applyAlignment="1">
      <alignment horizontal="center" vertical="center"/>
    </xf>
    <xf numFmtId="43" fontId="14" fillId="0" borderId="3" xfId="1" applyFont="1" applyBorder="1" applyAlignment="1">
      <alignment vertical="center"/>
    </xf>
    <xf numFmtId="44" fontId="8" fillId="0" borderId="1" xfId="2" applyFont="1" applyBorder="1" applyAlignment="1">
      <alignment vertical="center"/>
    </xf>
    <xf numFmtId="44" fontId="8" fillId="3" borderId="1" xfId="2" applyFont="1" applyFill="1" applyBorder="1" applyAlignment="1">
      <alignment vertical="center"/>
    </xf>
    <xf numFmtId="44" fontId="9" fillId="4" borderId="1" xfId="2" applyFont="1" applyFill="1" applyBorder="1" applyAlignment="1">
      <alignment horizontal="center" vertical="center"/>
    </xf>
    <xf numFmtId="44" fontId="8" fillId="0" borderId="1" xfId="2" applyFont="1" applyBorder="1" applyAlignment="1">
      <alignment horizontal="center" vertical="center"/>
    </xf>
    <xf numFmtId="44" fontId="12" fillId="0" borderId="1" xfId="2" applyFont="1" applyBorder="1" applyAlignment="1">
      <alignment horizontal="center" vertical="center"/>
    </xf>
    <xf numFmtId="43" fontId="15" fillId="0" borderId="3" xfId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4" fontId="12" fillId="2" borderId="0" xfId="2" applyFont="1" applyFill="1" applyBorder="1" applyAlignment="1">
      <alignment horizontal="center" vertical="center"/>
    </xf>
    <xf numFmtId="43" fontId="16" fillId="0" borderId="3" xfId="1" applyFont="1" applyBorder="1" applyAlignment="1">
      <alignment vertical="center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1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0</xdr:rowOff>
    </xdr:from>
    <xdr:to>
      <xdr:col>12</xdr:col>
      <xdr:colOff>447675</xdr:colOff>
      <xdr:row>2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60D927D-0841-422D-8EFB-DE2E4F760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5" y="0"/>
          <a:ext cx="343852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2"/>
  <sheetViews>
    <sheetView showGridLines="0" tabSelected="1" topLeftCell="A2" zoomScaleNormal="100" workbookViewId="0">
      <selection activeCell="A23" sqref="A23"/>
    </sheetView>
  </sheetViews>
  <sheetFormatPr defaultRowHeight="15" x14ac:dyDescent="0.25"/>
  <cols>
    <col min="1" max="1" width="41.140625" bestFit="1" customWidth="1"/>
    <col min="2" max="2" width="31.7109375" customWidth="1"/>
    <col min="3" max="3" width="19.85546875" bestFit="1" customWidth="1"/>
    <col min="4" max="4" width="12.5703125" bestFit="1" customWidth="1"/>
    <col min="5" max="5" width="15" bestFit="1" customWidth="1"/>
    <col min="6" max="6" width="19.42578125" customWidth="1"/>
    <col min="7" max="7" width="14.140625" customWidth="1"/>
    <col min="8" max="8" width="13.28515625" bestFit="1" customWidth="1"/>
    <col min="9" max="9" width="13.42578125" customWidth="1"/>
    <col min="10" max="10" width="13.28515625" bestFit="1" customWidth="1"/>
    <col min="11" max="11" width="12" customWidth="1"/>
    <col min="12" max="12" width="17" customWidth="1"/>
    <col min="13" max="13" width="14.42578125" customWidth="1"/>
  </cols>
  <sheetData>
    <row r="1" spans="1:14" ht="15.75" x14ac:dyDescent="0.25">
      <c r="A1" s="28" t="s">
        <v>19</v>
      </c>
      <c r="B1" s="28"/>
      <c r="C1" s="28"/>
      <c r="D1" s="28"/>
      <c r="E1" s="28"/>
      <c r="F1" s="28"/>
      <c r="G1" s="28"/>
      <c r="H1" s="28"/>
    </row>
    <row r="2" spans="1:14" x14ac:dyDescent="0.25">
      <c r="A2" s="29" t="s">
        <v>0</v>
      </c>
      <c r="B2" s="29"/>
      <c r="C2" s="29"/>
      <c r="D2" s="29"/>
      <c r="E2" s="29"/>
      <c r="F2" s="29"/>
      <c r="G2" s="29"/>
      <c r="H2" s="29"/>
    </row>
    <row r="3" spans="1:14" x14ac:dyDescent="0.25">
      <c r="A3" s="31" t="s">
        <v>23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4" s="3" customFormat="1" x14ac:dyDescent="0.25">
      <c r="A4" s="30" t="s">
        <v>21</v>
      </c>
      <c r="B4" s="30"/>
      <c r="C4" s="30"/>
      <c r="D4" s="30"/>
      <c r="E4" s="30"/>
      <c r="F4" s="30"/>
      <c r="G4" s="30"/>
      <c r="H4" s="30"/>
      <c r="I4" s="2"/>
      <c r="J4" s="2"/>
      <c r="K4" s="2"/>
      <c r="L4" s="2"/>
      <c r="M4" s="2"/>
      <c r="N4" s="2"/>
    </row>
    <row r="5" spans="1:14" s="3" customFormat="1" ht="12.75" customHeight="1" x14ac:dyDescent="0.25">
      <c r="A5" s="35"/>
      <c r="B5" s="35"/>
      <c r="C5" s="35"/>
      <c r="D5" s="35"/>
      <c r="E5" s="35"/>
      <c r="F5" s="35"/>
      <c r="G5" s="35"/>
      <c r="H5" s="2"/>
      <c r="I5" s="2"/>
      <c r="J5" s="2"/>
      <c r="K5" s="2"/>
      <c r="L5" s="2"/>
      <c r="M5" s="2"/>
      <c r="N5" s="2"/>
    </row>
    <row r="6" spans="1:14" x14ac:dyDescent="0.25">
      <c r="A6" s="36" t="s">
        <v>12</v>
      </c>
      <c r="B6" s="32" t="s">
        <v>1</v>
      </c>
      <c r="C6" s="34" t="s">
        <v>2</v>
      </c>
      <c r="D6" s="34"/>
      <c r="E6" s="34"/>
      <c r="F6" s="34"/>
      <c r="G6" s="34"/>
      <c r="H6" s="34"/>
      <c r="I6" s="33" t="s">
        <v>3</v>
      </c>
      <c r="J6" s="33"/>
      <c r="K6" s="33"/>
      <c r="L6" s="33"/>
      <c r="M6" s="32" t="s">
        <v>4</v>
      </c>
      <c r="N6" s="1"/>
    </row>
    <row r="7" spans="1:14" ht="22.5" customHeight="1" x14ac:dyDescent="0.25">
      <c r="A7" s="37"/>
      <c r="B7" s="32"/>
      <c r="C7" s="12" t="s">
        <v>5</v>
      </c>
      <c r="D7" s="12" t="s">
        <v>6</v>
      </c>
      <c r="E7" s="12" t="s">
        <v>7</v>
      </c>
      <c r="F7" s="12" t="s">
        <v>20</v>
      </c>
      <c r="G7" s="13" t="s">
        <v>8</v>
      </c>
      <c r="H7" s="13" t="s">
        <v>9</v>
      </c>
      <c r="I7" s="15" t="s">
        <v>10</v>
      </c>
      <c r="J7" s="15" t="s">
        <v>11</v>
      </c>
      <c r="K7" s="15" t="s">
        <v>8</v>
      </c>
      <c r="L7" s="15" t="s">
        <v>9</v>
      </c>
      <c r="M7" s="32"/>
      <c r="N7" s="1"/>
    </row>
    <row r="8" spans="1:14" ht="22.5" customHeight="1" x14ac:dyDescent="0.25">
      <c r="A8" s="17" t="s">
        <v>22</v>
      </c>
      <c r="B8" s="24" t="s">
        <v>28</v>
      </c>
      <c r="C8" s="6">
        <v>666.74</v>
      </c>
      <c r="D8" s="6">
        <v>222.25</v>
      </c>
      <c r="E8" s="6">
        <v>0</v>
      </c>
      <c r="F8" s="6">
        <v>0</v>
      </c>
      <c r="G8" s="6">
        <v>0</v>
      </c>
      <c r="H8" s="14">
        <f t="shared" ref="H8:H15" si="0">D8+C8+G8+F8+E8</f>
        <v>888.99</v>
      </c>
      <c r="I8" s="6">
        <v>66.67</v>
      </c>
      <c r="J8" s="25">
        <v>0</v>
      </c>
      <c r="K8" s="25">
        <v>0</v>
      </c>
      <c r="L8" s="16">
        <f t="shared" ref="L8:L9" si="1">J8+I8+K8</f>
        <v>66.67</v>
      </c>
      <c r="M8" s="9">
        <f t="shared" ref="M8:M9" si="2">H8-L8</f>
        <v>822.32</v>
      </c>
      <c r="N8" s="1"/>
    </row>
    <row r="9" spans="1:14" ht="22.5" customHeight="1" x14ac:dyDescent="0.25">
      <c r="A9" s="23" t="s">
        <v>29</v>
      </c>
      <c r="B9" s="24" t="s">
        <v>30</v>
      </c>
      <c r="C9" s="6">
        <v>1233.33</v>
      </c>
      <c r="D9" s="6">
        <v>411.11</v>
      </c>
      <c r="E9" s="6">
        <v>1233.33</v>
      </c>
      <c r="F9" s="6">
        <v>411.11</v>
      </c>
      <c r="G9" s="6">
        <v>0</v>
      </c>
      <c r="H9" s="14">
        <f t="shared" si="0"/>
        <v>3288.88</v>
      </c>
      <c r="I9" s="6">
        <v>128.46</v>
      </c>
      <c r="J9" s="25">
        <v>0</v>
      </c>
      <c r="K9" s="25">
        <v>0</v>
      </c>
      <c r="L9" s="16">
        <f t="shared" si="1"/>
        <v>128.46</v>
      </c>
      <c r="M9" s="9">
        <f t="shared" si="2"/>
        <v>3160.42</v>
      </c>
      <c r="N9" s="1"/>
    </row>
    <row r="10" spans="1:14" ht="22.5" customHeight="1" x14ac:dyDescent="0.25">
      <c r="A10" s="17" t="s">
        <v>14</v>
      </c>
      <c r="B10" s="5" t="s">
        <v>24</v>
      </c>
      <c r="C10" s="6">
        <v>3038.63</v>
      </c>
      <c r="D10" s="6">
        <v>1012.88</v>
      </c>
      <c r="E10" s="6">
        <v>0</v>
      </c>
      <c r="F10" s="6">
        <v>0</v>
      </c>
      <c r="G10" s="6">
        <v>0</v>
      </c>
      <c r="H10" s="14">
        <f t="shared" si="0"/>
        <v>4051.51</v>
      </c>
      <c r="I10" s="6">
        <v>393.49</v>
      </c>
      <c r="J10" s="6">
        <v>165.46</v>
      </c>
      <c r="K10" s="6">
        <v>0</v>
      </c>
      <c r="L10" s="16">
        <f>J10+I10+K10</f>
        <v>558.95000000000005</v>
      </c>
      <c r="M10" s="9">
        <f>H10-L10</f>
        <v>3492.5600000000004</v>
      </c>
      <c r="N10" s="1"/>
    </row>
    <row r="11" spans="1:14" ht="29.25" customHeight="1" x14ac:dyDescent="0.25">
      <c r="A11" s="17" t="s">
        <v>16</v>
      </c>
      <c r="B11" s="5" t="s">
        <v>25</v>
      </c>
      <c r="C11" s="6">
        <v>334.94</v>
      </c>
      <c r="D11" s="6">
        <v>111.65</v>
      </c>
      <c r="E11" s="6">
        <v>0</v>
      </c>
      <c r="F11" s="6">
        <v>0</v>
      </c>
      <c r="G11" s="6">
        <v>0</v>
      </c>
      <c r="H11" s="14">
        <f t="shared" si="0"/>
        <v>446.59000000000003</v>
      </c>
      <c r="I11" s="7">
        <v>33.49</v>
      </c>
      <c r="J11" s="22">
        <v>0</v>
      </c>
      <c r="K11" s="8">
        <v>0</v>
      </c>
      <c r="L11" s="16">
        <f t="shared" ref="L11:L18" si="3">J11+I11+K11</f>
        <v>33.49</v>
      </c>
      <c r="M11" s="9">
        <f t="shared" ref="M11:M18" si="4">H11-L11</f>
        <v>413.1</v>
      </c>
      <c r="N11" s="1"/>
    </row>
    <row r="12" spans="1:14" ht="29.25" customHeight="1" x14ac:dyDescent="0.25">
      <c r="A12" s="17" t="s">
        <v>16</v>
      </c>
      <c r="B12" s="5" t="s">
        <v>31</v>
      </c>
      <c r="C12" s="6">
        <v>1674.7</v>
      </c>
      <c r="D12" s="6">
        <v>558.23</v>
      </c>
      <c r="E12" s="6">
        <v>0</v>
      </c>
      <c r="F12" s="6">
        <v>0</v>
      </c>
      <c r="G12" s="6">
        <v>0</v>
      </c>
      <c r="H12" s="14">
        <f t="shared" si="0"/>
        <v>2232.9300000000003</v>
      </c>
      <c r="I12" s="26">
        <v>178.74</v>
      </c>
      <c r="J12" s="22">
        <v>11.26</v>
      </c>
      <c r="K12" s="8">
        <v>187.19</v>
      </c>
      <c r="L12" s="16">
        <f t="shared" si="3"/>
        <v>377.19</v>
      </c>
      <c r="M12" s="9">
        <f t="shared" si="4"/>
        <v>1855.7400000000002</v>
      </c>
      <c r="N12" s="1"/>
    </row>
    <row r="13" spans="1:14" ht="29.25" customHeight="1" x14ac:dyDescent="0.25">
      <c r="A13" s="17" t="s">
        <v>15</v>
      </c>
      <c r="B13" s="5" t="s">
        <v>26</v>
      </c>
      <c r="C13" s="6">
        <v>1544.17</v>
      </c>
      <c r="D13" s="6">
        <v>514.72</v>
      </c>
      <c r="E13" s="6">
        <v>772.09</v>
      </c>
      <c r="F13" s="6">
        <v>257.36</v>
      </c>
      <c r="G13" s="6">
        <v>873.4</v>
      </c>
      <c r="H13" s="14">
        <f t="shared" si="0"/>
        <v>3961.7400000000007</v>
      </c>
      <c r="I13" s="7">
        <v>165.77</v>
      </c>
      <c r="J13" s="22">
        <v>18.489999999999998</v>
      </c>
      <c r="K13" s="8">
        <v>0</v>
      </c>
      <c r="L13" s="16">
        <f t="shared" si="3"/>
        <v>184.26000000000002</v>
      </c>
      <c r="M13" s="9">
        <f t="shared" si="4"/>
        <v>3777.4800000000005</v>
      </c>
      <c r="N13" s="1"/>
    </row>
    <row r="14" spans="1:14" ht="29.25" customHeight="1" x14ac:dyDescent="0.25">
      <c r="A14" s="17" t="s">
        <v>32</v>
      </c>
      <c r="B14" s="5" t="s">
        <v>33</v>
      </c>
      <c r="C14" s="6">
        <v>4796.8</v>
      </c>
      <c r="D14" s="6">
        <v>1598.93</v>
      </c>
      <c r="E14" s="6">
        <v>0</v>
      </c>
      <c r="F14" s="6">
        <v>0</v>
      </c>
      <c r="G14" s="6">
        <v>873.4</v>
      </c>
      <c r="H14" s="14">
        <f t="shared" si="0"/>
        <v>7269.13</v>
      </c>
      <c r="I14" s="7">
        <v>606.1</v>
      </c>
      <c r="J14" s="22">
        <v>722.79</v>
      </c>
      <c r="K14" s="8">
        <v>0</v>
      </c>
      <c r="L14" s="16">
        <f t="shared" si="3"/>
        <v>1328.8899999999999</v>
      </c>
      <c r="M14" s="9">
        <f t="shared" si="4"/>
        <v>5940.24</v>
      </c>
      <c r="N14" s="1"/>
    </row>
    <row r="15" spans="1:14" ht="29.25" customHeight="1" x14ac:dyDescent="0.25">
      <c r="A15" s="27" t="s">
        <v>34</v>
      </c>
      <c r="B15" s="5" t="s">
        <v>35</v>
      </c>
      <c r="C15" s="6">
        <v>1001.39</v>
      </c>
      <c r="D15" s="6">
        <v>333.8</v>
      </c>
      <c r="E15" s="6">
        <v>0</v>
      </c>
      <c r="F15" s="6">
        <v>0</v>
      </c>
      <c r="G15" s="6">
        <v>0</v>
      </c>
      <c r="H15" s="14">
        <f t="shared" si="0"/>
        <v>1335.19</v>
      </c>
      <c r="I15" s="7">
        <v>100.63</v>
      </c>
      <c r="J15" s="22">
        <v>0</v>
      </c>
      <c r="K15" s="8">
        <v>0</v>
      </c>
      <c r="L15" s="16">
        <f t="shared" si="3"/>
        <v>100.63</v>
      </c>
      <c r="M15" s="9">
        <f t="shared" si="4"/>
        <v>1234.56</v>
      </c>
      <c r="N15" s="1"/>
    </row>
    <row r="16" spans="1:14" ht="29.25" customHeight="1" x14ac:dyDescent="0.25">
      <c r="A16" s="17" t="s">
        <v>17</v>
      </c>
      <c r="B16" s="5" t="s">
        <v>26</v>
      </c>
      <c r="C16" s="6">
        <v>5319.64</v>
      </c>
      <c r="D16" s="6">
        <v>1773.21</v>
      </c>
      <c r="E16" s="6">
        <v>2659.82</v>
      </c>
      <c r="F16" s="6">
        <v>886.61</v>
      </c>
      <c r="G16" s="6">
        <v>873.4</v>
      </c>
      <c r="H16" s="14">
        <f>D16+C16+G16+F16+E16</f>
        <v>11512.68</v>
      </c>
      <c r="I16" s="7">
        <v>828.38</v>
      </c>
      <c r="J16" s="22">
        <v>1097.19</v>
      </c>
      <c r="K16" s="8">
        <v>11</v>
      </c>
      <c r="L16" s="16">
        <f t="shared" si="3"/>
        <v>1936.5700000000002</v>
      </c>
      <c r="M16" s="9">
        <f t="shared" si="4"/>
        <v>9576.11</v>
      </c>
      <c r="N16" s="1"/>
    </row>
    <row r="17" spans="1:14" ht="29.25" customHeight="1" x14ac:dyDescent="0.25">
      <c r="A17" s="17" t="s">
        <v>18</v>
      </c>
      <c r="B17" s="5" t="s">
        <v>27</v>
      </c>
      <c r="C17" s="6">
        <v>866.67</v>
      </c>
      <c r="D17" s="6">
        <v>288.89</v>
      </c>
      <c r="E17" s="6">
        <v>0</v>
      </c>
      <c r="F17" s="6">
        <v>0</v>
      </c>
      <c r="G17" s="6">
        <v>0</v>
      </c>
      <c r="H17" s="14">
        <f t="shared" ref="H17:H18" si="5">D17+C17+G17+F17+E17</f>
        <v>1155.56</v>
      </c>
      <c r="I17" s="7">
        <v>86.66</v>
      </c>
      <c r="J17" s="22">
        <v>0</v>
      </c>
      <c r="K17" s="8">
        <v>0</v>
      </c>
      <c r="L17" s="16">
        <f t="shared" si="3"/>
        <v>86.66</v>
      </c>
      <c r="M17" s="9">
        <f t="shared" si="4"/>
        <v>1068.8999999999999</v>
      </c>
      <c r="N17" s="1"/>
    </row>
    <row r="18" spans="1:14" ht="24.75" customHeight="1" x14ac:dyDescent="0.25">
      <c r="A18" s="17" t="s">
        <v>36</v>
      </c>
      <c r="B18" s="5" t="s">
        <v>37</v>
      </c>
      <c r="C18" s="6">
        <v>735.68</v>
      </c>
      <c r="D18" s="6">
        <v>245.23</v>
      </c>
      <c r="E18" s="6">
        <v>0</v>
      </c>
      <c r="F18" s="6">
        <v>0</v>
      </c>
      <c r="G18" s="6">
        <v>0</v>
      </c>
      <c r="H18" s="14">
        <f t="shared" si="5"/>
        <v>980.91</v>
      </c>
      <c r="I18" s="7">
        <v>73.56</v>
      </c>
      <c r="J18" s="22"/>
      <c r="K18" s="8"/>
      <c r="L18" s="16">
        <f t="shared" si="3"/>
        <v>73.56</v>
      </c>
      <c r="M18" s="9">
        <f t="shared" si="4"/>
        <v>907.34999999999991</v>
      </c>
      <c r="N18" s="1"/>
    </row>
    <row r="19" spans="1:14" ht="24.75" customHeight="1" x14ac:dyDescent="0.25">
      <c r="A19" s="10" t="s">
        <v>13</v>
      </c>
      <c r="B19" s="5"/>
      <c r="C19" s="18">
        <f>SUM(C8:C18)</f>
        <v>21212.689999999995</v>
      </c>
      <c r="D19" s="18">
        <f>SUM(D8:D18)</f>
        <v>7070.9000000000005</v>
      </c>
      <c r="E19" s="18">
        <f>SUM(E8:E18)</f>
        <v>4665.24</v>
      </c>
      <c r="F19" s="18">
        <f>SUM(F8:F18)</f>
        <v>1555.08</v>
      </c>
      <c r="G19" s="18">
        <f>SUM(G8:G18)</f>
        <v>2620.1999999999998</v>
      </c>
      <c r="H19" s="19">
        <f>SUM(H8:H18)</f>
        <v>37124.11</v>
      </c>
      <c r="I19" s="18">
        <f>SUM(I8:I18)</f>
        <v>2661.95</v>
      </c>
      <c r="J19" s="18">
        <f>SUM(J8:J18)</f>
        <v>2015.19</v>
      </c>
      <c r="K19" s="18">
        <f>SUM(K8:K18)</f>
        <v>198.19</v>
      </c>
      <c r="L19" s="20">
        <f>SUM(L8:L18)</f>
        <v>4875.3300000000008</v>
      </c>
      <c r="M19" s="21">
        <f>H19-L19</f>
        <v>32248.78</v>
      </c>
    </row>
    <row r="20" spans="1:14" x14ac:dyDescent="0.25">
      <c r="H20" s="11"/>
    </row>
    <row r="21" spans="1:14" x14ac:dyDescent="0.25">
      <c r="H21" s="11"/>
      <c r="M21" s="4"/>
    </row>
    <row r="22" spans="1:14" x14ac:dyDescent="0.25">
      <c r="C22" s="11"/>
      <c r="H22" s="11"/>
    </row>
  </sheetData>
  <mergeCells count="10">
    <mergeCell ref="A1:H1"/>
    <mergeCell ref="A2:H2"/>
    <mergeCell ref="A4:H4"/>
    <mergeCell ref="A3:M3"/>
    <mergeCell ref="B6:B7"/>
    <mergeCell ref="I6:L6"/>
    <mergeCell ref="C6:H6"/>
    <mergeCell ref="A5:G5"/>
    <mergeCell ref="A6:A7"/>
    <mergeCell ref="M6:M7"/>
  </mergeCells>
  <printOptions horizontalCentered="1"/>
  <pageMargins left="0.19685039370078741" right="0.19685039370078741" top="0.43307086614173229" bottom="0.43307086614173229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Férias - Ano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user-pc</dc:creator>
  <cp:keywords/>
  <dc:description/>
  <cp:lastModifiedBy>User</cp:lastModifiedBy>
  <cp:revision/>
  <cp:lastPrinted>2023-03-08T15:46:02Z</cp:lastPrinted>
  <dcterms:created xsi:type="dcterms:W3CDTF">2016-11-24T19:06:21Z</dcterms:created>
  <dcterms:modified xsi:type="dcterms:W3CDTF">2023-03-08T15:47:55Z</dcterms:modified>
  <cp:category/>
  <cp:contentStatus/>
</cp:coreProperties>
</file>